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i_jedlickova_spucr_cz/Documents/MigraceDiskuL/VEŘEJNÉ ZAKÁZKY/VZMR 2024/VZMR 2024 - SERVIS VOZIDEL ŠKODA SCALA, KODIAQ/"/>
    </mc:Choice>
  </mc:AlternateContent>
  <xr:revisionPtr revIDLastSave="3" documentId="13_ncr:1_{57C86B47-2AED-4DB6-915C-3811633AADC7}" xr6:coauthVersionLast="47" xr6:coauthVersionMax="47" xr10:uidLastSave="{8DE9A79D-1313-44E9-8396-790BFA3CDE86}"/>
  <bookViews>
    <workbookView xWindow="-120" yWindow="-120" windowWidth="29040" windowHeight="17640" xr2:uid="{00000000-000D-0000-FFFF-FFFF00000000}"/>
  </bookViews>
  <sheets>
    <sheet name="Ceník služeb" sheetId="1" r:id="rId1"/>
  </sheets>
  <definedNames>
    <definedName name="_xlnm.Print_Area" localSheetId="0">'Ceník služeb'!$A$1:$E$94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3" i="1" l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94" i="1"/>
  <c r="D94" i="1"/>
  <c r="C94" i="1"/>
  <c r="D91" i="1"/>
  <c r="D89" i="1"/>
  <c r="D87" i="1"/>
  <c r="D85" i="1"/>
  <c r="D83" i="1"/>
  <c r="C63" i="1"/>
  <c r="C13" i="1"/>
  <c r="D62" i="1"/>
  <c r="E62" i="1" s="1"/>
  <c r="D61" i="1"/>
  <c r="E61" i="1" s="1"/>
  <c r="D60" i="1"/>
  <c r="E60" i="1" s="1"/>
  <c r="D59" i="1"/>
  <c r="E59" i="1" s="1"/>
  <c r="D58" i="1"/>
  <c r="E58" i="1" s="1"/>
  <c r="D57" i="1"/>
  <c r="E57" i="1" s="1"/>
  <c r="D56" i="1"/>
  <c r="E56" i="1" s="1"/>
  <c r="D55" i="1"/>
  <c r="E55" i="1" s="1"/>
  <c r="D54" i="1"/>
  <c r="E54" i="1" s="1"/>
  <c r="D53" i="1"/>
  <c r="E53" i="1" s="1"/>
  <c r="D52" i="1"/>
  <c r="E52" i="1" s="1"/>
  <c r="D51" i="1"/>
  <c r="E51" i="1" s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70" i="1" l="1"/>
  <c r="D71" i="1"/>
  <c r="D72" i="1"/>
  <c r="D73" i="1"/>
  <c r="D74" i="1"/>
  <c r="D75" i="1"/>
  <c r="D76" i="1"/>
  <c r="D77" i="1"/>
  <c r="D78" i="1"/>
  <c r="D79" i="1"/>
  <c r="D80" i="1"/>
  <c r="D81" i="1"/>
  <c r="D82" i="1"/>
  <c r="D84" i="1"/>
  <c r="D86" i="1"/>
  <c r="D88" i="1"/>
  <c r="D90" i="1"/>
  <c r="D92" i="1"/>
  <c r="D93" i="1"/>
  <c r="D69" i="1"/>
  <c r="D40" i="1"/>
  <c r="E4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20" i="1"/>
  <c r="D12" i="1"/>
  <c r="E12" i="1" s="1"/>
  <c r="D11" i="1"/>
  <c r="E11" i="1" s="1"/>
  <c r="D10" i="1"/>
  <c r="E10" i="1" s="1"/>
  <c r="D9" i="1"/>
  <c r="D63" i="1" l="1"/>
  <c r="E9" i="1"/>
  <c r="E13" i="1" s="1"/>
  <c r="D13" i="1"/>
  <c r="E20" i="1"/>
  <c r="E63" i="1" s="1"/>
</calcChain>
</file>

<file path=xl/sharedStrings.xml><?xml version="1.0" encoding="utf-8"?>
<sst xmlns="http://schemas.openxmlformats.org/spreadsheetml/2006/main" count="167" uniqueCount="78">
  <si>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</si>
  <si>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</si>
  <si>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</si>
  <si>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</si>
  <si>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</si>
  <si>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</si>
  <si>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</si>
  <si>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</si>
  <si>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</si>
  <si>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</si>
  <si>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</si>
  <si>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</si>
  <si>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demontáž kola</t>
  </si>
  <si>
    <t>1 kus</t>
  </si>
  <si>
    <t>montáž kola</t>
  </si>
  <si>
    <t>demontáž pneu</t>
  </si>
  <si>
    <t>montáž pneu</t>
  </si>
  <si>
    <t>vyvážení kola</t>
  </si>
  <si>
    <t>výměna kol bez vyvážení</t>
  </si>
  <si>
    <t>mytí kola + ošetření</t>
  </si>
  <si>
    <t>oprava bezdušové pneu</t>
  </si>
  <si>
    <t>oprava pneu s duší</t>
  </si>
  <si>
    <t>ventil kolový</t>
  </si>
  <si>
    <t>ekologická likvidace pneu</t>
  </si>
  <si>
    <t>měření emisí</t>
  </si>
  <si>
    <t>příprava vozů na STK</t>
  </si>
  <si>
    <t>provedení STK</t>
  </si>
  <si>
    <t>diagnostika závad</t>
  </si>
  <si>
    <t>výměna oleje</t>
  </si>
  <si>
    <t>měření geometrie nápravy</t>
  </si>
  <si>
    <t>1 km</t>
  </si>
  <si>
    <t>výměna čelního skla</t>
  </si>
  <si>
    <t>mytí interiéru</t>
  </si>
  <si>
    <t>mytí exteriéru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</si>
  <si>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</si>
  <si>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</si>
  <si>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</si>
  <si>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</si>
  <si>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</si>
  <si>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</si>
  <si>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</si>
  <si>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</si>
  <si>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</si>
  <si>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</si>
  <si>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</si>
  <si>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</si>
  <si>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72 Ah</t>
  </si>
  <si>
    <t>85 Ah</t>
  </si>
  <si>
    <t>motorový olej 5W40 505.01</t>
  </si>
  <si>
    <t>motorový olej Longlife</t>
  </si>
  <si>
    <t>antifreeze G13</t>
  </si>
  <si>
    <t xml:space="preserve">odtahová služba  </t>
  </si>
  <si>
    <t>Tabulka č. 2</t>
  </si>
  <si>
    <t>Tabulka č. 3</t>
  </si>
  <si>
    <t>Příloha č. 2 - Ceník služeb</t>
  </si>
  <si>
    <t>Celkový součet hodinových sazeb</t>
  </si>
  <si>
    <t>Celkový součet cen úkonů</t>
  </si>
  <si>
    <t>Součet cen náhradních dílů</t>
  </si>
  <si>
    <t>sada</t>
  </si>
  <si>
    <r>
      <rPr>
        <b/>
        <sz val="11"/>
        <color indexed="8"/>
        <rFont val="Calibri"/>
        <family val="2"/>
        <charset val="238"/>
      </rPr>
      <t xml:space="preserve">Celkový součet hodinových sazeb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</si>
  <si>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1</t>
  </si>
  <si>
    <r>
      <rPr>
        <b/>
        <sz val="11"/>
        <color indexed="8"/>
        <rFont val="Calibri"/>
        <family val="2"/>
        <charset val="238"/>
      </rPr>
      <t xml:space="preserve">Celkový součet cen úkonů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</si>
  <si>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r>
      <rPr>
        <b/>
        <sz val="11"/>
        <color indexed="8"/>
        <rFont val="Calibri"/>
        <family val="2"/>
        <charset val="238"/>
      </rPr>
      <t xml:space="preserve">Součet cen náhradních dílů    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</si>
  <si>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Zajištění servisních služeb, pneuservisu a oprav vozidel pro KPÚ pro Královéhradecký kraj pro vozy značky Škoda Scala a Škoda Kodiaq na období 2024-2026</t>
  </si>
  <si>
    <t>pro Škoda Scala</t>
  </si>
  <si>
    <t>pro Škoda Kodiaq</t>
  </si>
  <si>
    <t>sada stěračů Scala</t>
  </si>
  <si>
    <t>sada stěračů Kodiaq</t>
  </si>
  <si>
    <t>brzdové destičky přední osa Scala</t>
  </si>
  <si>
    <t>brzdové destičky přední osa Kodiaq</t>
  </si>
  <si>
    <t>Brzdový kotouč přední osa Scala</t>
  </si>
  <si>
    <t>brzdový kotouč přední osa Kodiaq</t>
  </si>
  <si>
    <t>filt olejový Scala</t>
  </si>
  <si>
    <t>filtr olejový Kodiaq</t>
  </si>
  <si>
    <t>filtr vzduchový Scala</t>
  </si>
  <si>
    <t>filtr vzduchový Kodiaq</t>
  </si>
  <si>
    <t>filtr paliva Scala</t>
  </si>
  <si>
    <t>filtr paliva Kodiaq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</si>
</sst>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4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0" fillId="0" borderId="1" xfId="0" applyBorder="1" applyAlignment="1">
      <alignment shrinkToFi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Border="1" applyAlignment="1">
      <alignment shrinkToFit="1"/>
    </xf>
    <xf numFmtId="164" fontId="0" fillId="0" borderId="2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shrinkToFit="1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0" fillId="0" borderId="6" xfId="0" applyFont="1" applyFill="1" applyBorder="1" applyAlignment="1">
      <alignment shrinkToFit="1"/>
    </xf>
    <xf numFmtId="0" fontId="5" fillId="0" borderId="0" xfId="0" applyFont="1"/>
    <xf numFmtId="0" fontId="8" fillId="0" borderId="0" xfId="0" applyFont="1" applyAlignment="1">
      <alignment wrapText="1"/>
    </xf>
    <xf numFmtId="0" fontId="4" fillId="2" borderId="0" xfId="0" applyFont="1" applyFill="1" applyAlignment="1">
      <alignment horizontal="left" vertical="center"/>
    </xf>
    <xf numFmtId="164" fontId="0" fillId="3" borderId="10" xfId="0" applyNumberForma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shrinkToFit="1"/>
    </xf>
    <xf numFmtId="0" fontId="2" fillId="3" borderId="12" xfId="0" applyFont="1" applyFill="1" applyBorder="1" applyAlignment="1">
      <alignment horizontal="center" shrinkToFit="1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0" fillId="4" borderId="10" xfId="0" applyNumberForma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shrinkToFit="1"/>
    </xf>
    <xf numFmtId="0" fontId="3" fillId="0" borderId="7" xfId="0" applyFont="1" applyFill="1" applyBorder="1" applyAlignment="1">
      <alignment horizontal="center"/>
    </xf>
    <xf numFmtId="0" fontId="10" fillId="0" borderId="0" xfId="0" applyFont="1"/>
    <xf numFmtId="0" fontId="0" fillId="0" borderId="17" xfId="0" applyBorder="1" applyAlignment="1">
      <alignment shrinkToFit="1"/>
    </xf>
    <xf numFmtId="164" fontId="0" fillId="0" borderId="7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/>
    </xf>
    <xf numFmtId="164" fontId="0" fillId="0" borderId="20" xfId="0" applyNumberFormat="1" applyFill="1" applyBorder="1" applyAlignment="1">
      <alignment horizontal="center" vertical="center"/>
    </xf>
    <xf numFmtId="0" fontId="10" fillId="0" borderId="2" xfId="0" applyFont="1" applyBorder="1" applyAlignment="1">
      <alignment shrinkToFit="1"/>
    </xf>
    <xf numFmtId="0" fontId="10" fillId="0" borderId="3" xfId="0" applyFont="1" applyBorder="1" applyAlignment="1">
      <alignment shrinkToFit="1"/>
    </xf>
    <xf numFmtId="0" fontId="10" fillId="0" borderId="4" xfId="0" applyFont="1" applyBorder="1" applyAlignment="1">
      <alignment shrinkToFit="1"/>
    </xf>
    <xf numFmtId="0" fontId="10" fillId="0" borderId="5" xfId="0" applyFont="1" applyBorder="1" applyAlignment="1">
      <alignment shrinkToFit="1"/>
    </xf>
    <xf numFmtId="0" fontId="10" fillId="0" borderId="6" xfId="0" applyFont="1" applyBorder="1" applyAlignment="1">
      <alignment shrinkToFit="1"/>
    </xf>
    <xf numFmtId="0" fontId="10" fillId="0" borderId="8" xfId="0" applyFont="1" applyBorder="1" applyAlignment="1">
      <alignment shrinkToFit="1"/>
    </xf>
    <xf numFmtId="0" fontId="10" fillId="0" borderId="9" xfId="0" applyFont="1" applyBorder="1" applyAlignment="1">
      <alignment shrinkToFit="1"/>
    </xf>
    <xf numFmtId="0" fontId="11" fillId="0" borderId="18" xfId="0" applyFont="1" applyBorder="1" applyAlignment="1">
      <alignment shrinkToFit="1"/>
    </xf>
    <xf numFmtId="0" fontId="10" fillId="0" borderId="3" xfId="0" applyFont="1" applyFill="1" applyBorder="1" applyAlignment="1">
      <alignment shrinkToFit="1"/>
    </xf>
    <xf numFmtId="0" fontId="12" fillId="0" borderId="19" xfId="0" applyFont="1" applyBorder="1"/>
    <xf numFmtId="0" fontId="10" fillId="0" borderId="5" xfId="0" applyFont="1" applyFill="1" applyBorder="1" applyAlignment="1">
      <alignment shrinkToFit="1"/>
    </xf>
    <xf numFmtId="0" fontId="12" fillId="0" borderId="18" xfId="0" applyFont="1" applyBorder="1"/>
    <xf numFmtId="0" fontId="12" fillId="0" borderId="18" xfId="0" applyFont="1" applyFill="1" applyBorder="1"/>
    <xf numFmtId="0" fontId="0" fillId="3" borderId="15" xfId="0" applyFont="1" applyFill="1" applyBorder="1" applyAlignment="1">
      <alignment horizontal="left" wrapText="1" shrinkToFit="1"/>
    </xf>
    <xf numFmtId="0" fontId="0" fillId="3" borderId="16" xfId="0" applyFont="1" applyFill="1" applyBorder="1" applyAlignment="1">
      <alignment horizontal="left" wrapText="1" shrinkToFit="1"/>
    </xf>
    <xf numFmtId="0" fontId="9" fillId="3" borderId="15" xfId="0" applyFont="1" applyFill="1" applyBorder="1" applyAlignment="1">
      <alignment horizontal="left" wrapText="1" shrinkToFit="1"/>
    </xf>
    <xf numFmtId="0" fontId="9" fillId="3" borderId="16" xfId="0" applyFont="1" applyFill="1" applyBorder="1" applyAlignment="1">
      <alignment horizontal="left" wrapText="1" shrinkToFit="1"/>
    </xf>
    <xf numFmtId="0" fontId="9" fillId="4" borderId="15" xfId="0" applyFont="1" applyFill="1" applyBorder="1" applyAlignment="1">
      <alignment horizontal="left" wrapText="1" shrinkToFit="1"/>
    </xf>
    <xf numFmtId="0" fontId="9" fillId="4" borderId="16" xfId="0" applyFont="1" applyFill="1" applyBorder="1" applyAlignment="1">
      <alignment horizontal="left" wrapText="1" shrinkToFit="1"/>
    </xf>
    <xf numFmtId="0" fontId="13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5"/>
  <sheetViews>
    <sheetView tabSelected="1" zoomScaleNormal="100" workbookViewId="0"/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17" t="s">
        <v>54</v>
      </c>
    </row>
    <row r="3" spans="1:5" ht="33.950000000000003" customHeight="1" x14ac:dyDescent="0.25">
      <c r="A3" s="58" t="s">
        <v>63</v>
      </c>
      <c r="B3" s="58"/>
      <c r="C3" s="58"/>
      <c r="D3" s="58"/>
      <c r="E3" s="58"/>
    </row>
    <row r="4" spans="1:5" ht="15" customHeight="1" x14ac:dyDescent="0.25">
      <c r="A4" s="18"/>
      <c r="B4" s="18"/>
    </row>
    <row r="6" spans="1:5" ht="18.75" x14ac:dyDescent="0.25">
      <c r="A6" s="19" t="s">
        <v>60</v>
      </c>
    </row>
    <row r="7" spans="1:5" ht="16.5" customHeight="1" thickBot="1" x14ac:dyDescent="0.3">
      <c r="A7" s="26" t="s">
        <v>55</v>
      </c>
      <c r="B7" s="3"/>
      <c r="C7" s="4"/>
      <c r="D7" s="4"/>
      <c r="E7" s="5"/>
    </row>
    <row r="8" spans="1:5" ht="16.5" thickTop="1" thickBot="1" x14ac:dyDescent="0.3">
      <c r="A8" s="21" t="s">
        <v>0</v>
      </c>
      <c r="B8" s="22" t="s">
        <v>1</v>
      </c>
      <c r="C8" s="23" t="s">
        <v>2</v>
      </c>
      <c r="D8" s="24" t="s">
        <v>3</v>
      </c>
      <c r="E8" s="25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2" t="s">
        <v>59</v>
      </c>
      <c r="B13" s="53"/>
      <c r="C13" s="20">
        <f>SUM(C9:C12)</f>
        <v>0</v>
      </c>
      <c r="D13" s="20">
        <f>SUM(D9:D12)</f>
        <v>0</v>
      </c>
      <c r="E13" s="20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19" t="s">
        <v>52</v>
      </c>
      <c r="B16" s="13"/>
      <c r="C16" s="14"/>
      <c r="D16" s="14"/>
      <c r="E16" s="14"/>
    </row>
    <row r="17" spans="1:8" ht="16.5" thickBot="1" x14ac:dyDescent="0.3">
      <c r="A17" s="26" t="s">
        <v>56</v>
      </c>
      <c r="B17" s="27"/>
      <c r="C17" s="14"/>
      <c r="D17" s="14"/>
      <c r="E17" s="14"/>
    </row>
    <row r="18" spans="1:8" ht="16.5" thickTop="1" thickBot="1" x14ac:dyDescent="0.3">
      <c r="A18" s="21" t="s">
        <v>10</v>
      </c>
      <c r="B18" s="22" t="s">
        <v>1</v>
      </c>
      <c r="C18" s="23" t="s">
        <v>11</v>
      </c>
      <c r="D18" s="24" t="s">
        <v>3</v>
      </c>
      <c r="E18" s="25" t="s">
        <v>4</v>
      </c>
    </row>
    <row r="19" spans="1:8" ht="15.75" thickTop="1" x14ac:dyDescent="0.25">
      <c r="A19" s="29" t="s">
        <v>64</v>
      </c>
      <c r="B19" s="29"/>
      <c r="C19" s="30"/>
      <c r="D19" s="30"/>
      <c r="E19" s="30"/>
    </row>
    <row r="20" spans="1:8" x14ac:dyDescent="0.25">
      <c r="A20" s="6" t="s">
        <v>12</v>
      </c>
      <c r="B20" s="6" t="s">
        <v>13</v>
      </c>
      <c r="C20" s="7">
        <v>0</v>
      </c>
      <c r="D20" s="8">
        <f>C20*0.21</f>
        <v>0</v>
      </c>
      <c r="E20" s="7">
        <f>C20+D20</f>
        <v>0</v>
      </c>
      <c r="H20" s="2"/>
    </row>
    <row r="21" spans="1:8" x14ac:dyDescent="0.25">
      <c r="A21" s="9" t="s">
        <v>14</v>
      </c>
      <c r="B21" s="9" t="s">
        <v>13</v>
      </c>
      <c r="C21" s="10">
        <v>0</v>
      </c>
      <c r="D21" s="8">
        <f t="shared" ref="D21:D39" si="0">C21*0.21</f>
        <v>0</v>
      </c>
      <c r="E21" s="7">
        <f t="shared" ref="E21:E39" si="1">C21+D21</f>
        <v>0</v>
      </c>
    </row>
    <row r="22" spans="1:8" x14ac:dyDescent="0.25">
      <c r="A22" s="9" t="s">
        <v>15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16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17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18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19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20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21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22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23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24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25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26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27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28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29</v>
      </c>
      <c r="B36" s="9" t="s">
        <v>13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51</v>
      </c>
      <c r="B37" s="9" t="s">
        <v>30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31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x14ac:dyDescent="0.25">
      <c r="A39" s="9" t="s">
        <v>32</v>
      </c>
      <c r="B39" s="9" t="s">
        <v>13</v>
      </c>
      <c r="C39" s="10">
        <v>0</v>
      </c>
      <c r="D39" s="8">
        <f t="shared" si="0"/>
        <v>0</v>
      </c>
      <c r="E39" s="7">
        <f t="shared" si="1"/>
        <v>0</v>
      </c>
    </row>
    <row r="40" spans="1:5" ht="15.75" thickBot="1" x14ac:dyDescent="0.3">
      <c r="A40" s="9" t="s">
        <v>33</v>
      </c>
      <c r="B40" s="9" t="s">
        <v>13</v>
      </c>
      <c r="C40" s="10">
        <v>0</v>
      </c>
      <c r="D40" s="8">
        <f>C40*0.21</f>
        <v>0</v>
      </c>
      <c r="E40" s="7">
        <f>C40+D40</f>
        <v>0</v>
      </c>
    </row>
    <row r="41" spans="1:5" ht="15.75" thickTop="1" x14ac:dyDescent="0.25">
      <c r="A41" s="29" t="s">
        <v>65</v>
      </c>
      <c r="B41" s="29"/>
      <c r="C41" s="30"/>
      <c r="D41" s="30"/>
      <c r="E41" s="30"/>
    </row>
    <row r="42" spans="1:5" x14ac:dyDescent="0.25">
      <c r="A42" s="6" t="s">
        <v>12</v>
      </c>
      <c r="B42" s="6" t="s">
        <v>13</v>
      </c>
      <c r="C42" s="7">
        <v>0</v>
      </c>
      <c r="D42" s="8">
        <f>C42*0.21</f>
        <v>0</v>
      </c>
      <c r="E42" s="7">
        <f>C42+D42</f>
        <v>0</v>
      </c>
    </row>
    <row r="43" spans="1:5" x14ac:dyDescent="0.25">
      <c r="A43" s="9" t="s">
        <v>14</v>
      </c>
      <c r="B43" s="9" t="s">
        <v>13</v>
      </c>
      <c r="C43" s="10">
        <v>0</v>
      </c>
      <c r="D43" s="8">
        <f t="shared" ref="D43:D61" si="2">C43*0.21</f>
        <v>0</v>
      </c>
      <c r="E43" s="7">
        <f t="shared" ref="E43:E61" si="3">C43+D43</f>
        <v>0</v>
      </c>
    </row>
    <row r="44" spans="1:5" x14ac:dyDescent="0.25">
      <c r="A44" s="9" t="s">
        <v>15</v>
      </c>
      <c r="B44" s="9" t="s">
        <v>13</v>
      </c>
      <c r="C44" s="10">
        <v>0</v>
      </c>
      <c r="D44" s="8">
        <f t="shared" si="2"/>
        <v>0</v>
      </c>
      <c r="E44" s="7">
        <f t="shared" si="3"/>
        <v>0</v>
      </c>
    </row>
    <row r="45" spans="1:5" x14ac:dyDescent="0.25">
      <c r="A45" s="9" t="s">
        <v>16</v>
      </c>
      <c r="B45" s="9" t="s">
        <v>13</v>
      </c>
      <c r="C45" s="10">
        <v>0</v>
      </c>
      <c r="D45" s="8">
        <f t="shared" si="2"/>
        <v>0</v>
      </c>
      <c r="E45" s="7">
        <f t="shared" si="3"/>
        <v>0</v>
      </c>
    </row>
    <row r="46" spans="1:5" x14ac:dyDescent="0.25">
      <c r="A46" s="9" t="s">
        <v>17</v>
      </c>
      <c r="B46" s="9" t="s">
        <v>13</v>
      </c>
      <c r="C46" s="10">
        <v>0</v>
      </c>
      <c r="D46" s="8">
        <f t="shared" si="2"/>
        <v>0</v>
      </c>
      <c r="E46" s="7">
        <f t="shared" si="3"/>
        <v>0</v>
      </c>
    </row>
    <row r="47" spans="1:5" x14ac:dyDescent="0.25">
      <c r="A47" s="9" t="s">
        <v>18</v>
      </c>
      <c r="B47" s="9" t="s">
        <v>13</v>
      </c>
      <c r="C47" s="10">
        <v>0</v>
      </c>
      <c r="D47" s="8">
        <f t="shared" si="2"/>
        <v>0</v>
      </c>
      <c r="E47" s="7">
        <f t="shared" si="3"/>
        <v>0</v>
      </c>
    </row>
    <row r="48" spans="1:5" x14ac:dyDescent="0.25">
      <c r="A48" s="9" t="s">
        <v>19</v>
      </c>
      <c r="B48" s="9" t="s">
        <v>13</v>
      </c>
      <c r="C48" s="10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20</v>
      </c>
      <c r="B49" s="9" t="s">
        <v>13</v>
      </c>
      <c r="C49" s="10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21</v>
      </c>
      <c r="B50" s="9" t="s">
        <v>13</v>
      </c>
      <c r="C50" s="10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22</v>
      </c>
      <c r="B51" s="9" t="s">
        <v>13</v>
      </c>
      <c r="C51" s="10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23</v>
      </c>
      <c r="B52" s="9" t="s">
        <v>13</v>
      </c>
      <c r="C52" s="10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24</v>
      </c>
      <c r="B53" s="9" t="s">
        <v>13</v>
      </c>
      <c r="C53" s="10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25</v>
      </c>
      <c r="B54" s="9" t="s">
        <v>13</v>
      </c>
      <c r="C54" s="10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26</v>
      </c>
      <c r="B55" s="9" t="s">
        <v>13</v>
      </c>
      <c r="C55" s="10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27</v>
      </c>
      <c r="B56" s="9" t="s">
        <v>13</v>
      </c>
      <c r="C56" s="10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28</v>
      </c>
      <c r="B57" s="9" t="s">
        <v>13</v>
      </c>
      <c r="C57" s="10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29</v>
      </c>
      <c r="B58" s="9" t="s">
        <v>13</v>
      </c>
      <c r="C58" s="10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51</v>
      </c>
      <c r="B59" s="9" t="s">
        <v>30</v>
      </c>
      <c r="C59" s="10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9" t="s">
        <v>31</v>
      </c>
      <c r="B60" s="9" t="s">
        <v>13</v>
      </c>
      <c r="C60" s="10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9" t="s">
        <v>32</v>
      </c>
      <c r="B61" s="9" t="s">
        <v>13</v>
      </c>
      <c r="C61" s="10">
        <v>0</v>
      </c>
      <c r="D61" s="8">
        <f t="shared" si="2"/>
        <v>0</v>
      </c>
      <c r="E61" s="7">
        <f t="shared" si="3"/>
        <v>0</v>
      </c>
    </row>
    <row r="62" spans="1:5" ht="15.75" thickBot="1" x14ac:dyDescent="0.3">
      <c r="A62" s="9" t="s">
        <v>33</v>
      </c>
      <c r="B62" s="9" t="s">
        <v>13</v>
      </c>
      <c r="C62" s="10">
        <v>0</v>
      </c>
      <c r="D62" s="8">
        <f>C62*0.21</f>
        <v>0</v>
      </c>
      <c r="E62" s="7">
        <f>C62+D62</f>
        <v>0</v>
      </c>
    </row>
    <row r="63" spans="1:5" ht="30" customHeight="1" thickTop="1" thickBot="1" x14ac:dyDescent="0.3">
      <c r="A63" s="54" t="s">
        <v>61</v>
      </c>
      <c r="B63" s="55"/>
      <c r="C63" s="20">
        <f>SUM(C20:C62)</f>
        <v>0</v>
      </c>
      <c r="D63" s="20">
        <f>SUM(D20:D62)</f>
        <v>0</v>
      </c>
      <c r="E63" s="20">
        <f>SUM(E20:E62)</f>
        <v>0</v>
      </c>
    </row>
    <row r="64" spans="1:5" ht="15.75" thickTop="1" x14ac:dyDescent="0.25">
      <c r="A64" s="13"/>
      <c r="B64" s="13"/>
      <c r="C64" s="14"/>
      <c r="D64" s="14"/>
      <c r="E64" s="14"/>
    </row>
    <row r="65" spans="1:5" x14ac:dyDescent="0.25">
      <c r="A65" s="13"/>
      <c r="B65" s="13"/>
      <c r="C65" s="14"/>
      <c r="D65" s="14"/>
      <c r="E65" s="14"/>
    </row>
    <row r="66" spans="1:5" ht="18.75" x14ac:dyDescent="0.25">
      <c r="A66" s="19" t="s">
        <v>53</v>
      </c>
      <c r="B66" s="13"/>
      <c r="C66" s="14"/>
      <c r="D66" s="14"/>
      <c r="E66" s="14"/>
    </row>
    <row r="67" spans="1:5" ht="16.5" thickBot="1" x14ac:dyDescent="0.3">
      <c r="A67" s="26" t="s">
        <v>57</v>
      </c>
      <c r="B67" s="13"/>
      <c r="C67" s="14"/>
      <c r="D67" s="14"/>
      <c r="E67" s="14"/>
    </row>
    <row r="68" spans="1:5" ht="16.5" thickTop="1" thickBot="1" x14ac:dyDescent="0.3">
      <c r="A68" s="21" t="s">
        <v>34</v>
      </c>
      <c r="B68" s="22" t="s">
        <v>1</v>
      </c>
      <c r="C68" s="23" t="s">
        <v>11</v>
      </c>
      <c r="D68" s="24" t="s">
        <v>3</v>
      </c>
      <c r="E68" s="25" t="s">
        <v>4</v>
      </c>
    </row>
    <row r="69" spans="1:5" ht="15.75" thickTop="1" x14ac:dyDescent="0.25">
      <c r="A69" s="39" t="s">
        <v>48</v>
      </c>
      <c r="B69" s="40" t="s">
        <v>35</v>
      </c>
      <c r="C69" s="33">
        <v>0</v>
      </c>
      <c r="D69" s="15">
        <f>C69*0.21</f>
        <v>0</v>
      </c>
      <c r="E69" s="15">
        <f t="shared" ref="E69:E93" si="4">C69+D69</f>
        <v>0</v>
      </c>
    </row>
    <row r="70" spans="1:5" x14ac:dyDescent="0.25">
      <c r="A70" s="41" t="s">
        <v>49</v>
      </c>
      <c r="B70" s="42" t="s">
        <v>35</v>
      </c>
      <c r="C70" s="34">
        <v>0</v>
      </c>
      <c r="D70" s="10">
        <f t="shared" ref="D70:D93" si="5">C70*0.21</f>
        <v>0</v>
      </c>
      <c r="E70" s="10">
        <f t="shared" si="4"/>
        <v>0</v>
      </c>
    </row>
    <row r="71" spans="1:5" x14ac:dyDescent="0.25">
      <c r="A71" s="41" t="s">
        <v>66</v>
      </c>
      <c r="B71" s="42"/>
      <c r="C71" s="34">
        <v>0</v>
      </c>
      <c r="D71" s="10">
        <f t="shared" si="5"/>
        <v>0</v>
      </c>
      <c r="E71" s="10">
        <f t="shared" si="4"/>
        <v>0</v>
      </c>
    </row>
    <row r="72" spans="1:5" x14ac:dyDescent="0.25">
      <c r="A72" s="41" t="s">
        <v>67</v>
      </c>
      <c r="B72" s="42"/>
      <c r="C72" s="34">
        <v>0</v>
      </c>
      <c r="D72" s="10">
        <f t="shared" si="5"/>
        <v>0</v>
      </c>
      <c r="E72" s="10">
        <f t="shared" si="4"/>
        <v>0</v>
      </c>
    </row>
    <row r="73" spans="1:5" x14ac:dyDescent="0.25">
      <c r="A73" s="41" t="s">
        <v>36</v>
      </c>
      <c r="B73" s="42" t="s">
        <v>37</v>
      </c>
      <c r="C73" s="34">
        <v>0</v>
      </c>
      <c r="D73" s="10">
        <f t="shared" si="5"/>
        <v>0</v>
      </c>
      <c r="E73" s="10">
        <f t="shared" si="4"/>
        <v>0</v>
      </c>
    </row>
    <row r="74" spans="1:5" x14ac:dyDescent="0.25">
      <c r="A74" s="41" t="s">
        <v>36</v>
      </c>
      <c r="B74" s="42" t="s">
        <v>38</v>
      </c>
      <c r="C74" s="34">
        <v>0</v>
      </c>
      <c r="D74" s="10">
        <f t="shared" si="5"/>
        <v>0</v>
      </c>
      <c r="E74" s="10">
        <f t="shared" si="4"/>
        <v>0</v>
      </c>
    </row>
    <row r="75" spans="1:5" x14ac:dyDescent="0.25">
      <c r="A75" s="41" t="s">
        <v>36</v>
      </c>
      <c r="B75" s="42" t="s">
        <v>39</v>
      </c>
      <c r="C75" s="34">
        <v>0</v>
      </c>
      <c r="D75" s="10">
        <f t="shared" si="5"/>
        <v>0</v>
      </c>
      <c r="E75" s="10">
        <f t="shared" si="4"/>
        <v>0</v>
      </c>
    </row>
    <row r="76" spans="1:5" x14ac:dyDescent="0.25">
      <c r="A76" s="41" t="s">
        <v>36</v>
      </c>
      <c r="B76" s="42" t="s">
        <v>40</v>
      </c>
      <c r="C76" s="34">
        <v>0</v>
      </c>
      <c r="D76" s="10">
        <f t="shared" si="5"/>
        <v>0</v>
      </c>
      <c r="E76" s="10">
        <f t="shared" si="4"/>
        <v>0</v>
      </c>
    </row>
    <row r="77" spans="1:5" x14ac:dyDescent="0.25">
      <c r="A77" s="41" t="s">
        <v>50</v>
      </c>
      <c r="B77" s="42" t="s">
        <v>35</v>
      </c>
      <c r="C77" s="34">
        <v>0</v>
      </c>
      <c r="D77" s="10">
        <f t="shared" si="5"/>
        <v>0</v>
      </c>
      <c r="E77" s="10">
        <f t="shared" si="4"/>
        <v>0</v>
      </c>
    </row>
    <row r="78" spans="1:5" x14ac:dyDescent="0.25">
      <c r="A78" s="41" t="s">
        <v>41</v>
      </c>
      <c r="B78" s="42" t="s">
        <v>42</v>
      </c>
      <c r="C78" s="34">
        <v>0</v>
      </c>
      <c r="D78" s="10">
        <f t="shared" si="5"/>
        <v>0</v>
      </c>
      <c r="E78" s="10">
        <f t="shared" si="4"/>
        <v>0</v>
      </c>
    </row>
    <row r="79" spans="1:5" x14ac:dyDescent="0.25">
      <c r="A79" s="41" t="s">
        <v>41</v>
      </c>
      <c r="B79" s="42" t="s">
        <v>46</v>
      </c>
      <c r="C79" s="34">
        <v>0</v>
      </c>
      <c r="D79" s="10">
        <f t="shared" si="5"/>
        <v>0</v>
      </c>
      <c r="E79" s="10">
        <f t="shared" si="4"/>
        <v>0</v>
      </c>
    </row>
    <row r="80" spans="1:5" x14ac:dyDescent="0.25">
      <c r="A80" s="41" t="s">
        <v>41</v>
      </c>
      <c r="B80" s="42" t="s">
        <v>47</v>
      </c>
      <c r="C80" s="34">
        <v>0</v>
      </c>
      <c r="D80" s="10">
        <f t="shared" si="5"/>
        <v>0</v>
      </c>
      <c r="E80" s="10">
        <f t="shared" si="4"/>
        <v>0</v>
      </c>
    </row>
    <row r="81" spans="1:5" x14ac:dyDescent="0.25">
      <c r="A81" s="41" t="s">
        <v>43</v>
      </c>
      <c r="B81" s="42" t="s">
        <v>35</v>
      </c>
      <c r="C81" s="34">
        <v>0</v>
      </c>
      <c r="D81" s="10">
        <f t="shared" si="5"/>
        <v>0</v>
      </c>
      <c r="E81" s="10">
        <f t="shared" si="4"/>
        <v>0</v>
      </c>
    </row>
    <row r="82" spans="1:5" x14ac:dyDescent="0.25">
      <c r="A82" s="43" t="s">
        <v>44</v>
      </c>
      <c r="B82" s="44" t="s">
        <v>35</v>
      </c>
      <c r="C82" s="34">
        <v>0</v>
      </c>
      <c r="D82" s="10">
        <f t="shared" si="5"/>
        <v>0</v>
      </c>
      <c r="E82" s="10">
        <f t="shared" si="4"/>
        <v>0</v>
      </c>
    </row>
    <row r="83" spans="1:5" x14ac:dyDescent="0.25">
      <c r="A83" s="45" t="s">
        <v>68</v>
      </c>
      <c r="B83" s="46" t="s">
        <v>58</v>
      </c>
      <c r="C83" s="34">
        <v>0</v>
      </c>
      <c r="D83" s="10">
        <f t="shared" ref="D83" si="6">C83*0.21</f>
        <v>0</v>
      </c>
      <c r="E83" s="10">
        <f t="shared" si="4"/>
        <v>0</v>
      </c>
    </row>
    <row r="84" spans="1:5" x14ac:dyDescent="0.25">
      <c r="A84" s="47" t="s">
        <v>69</v>
      </c>
      <c r="B84" s="48" t="s">
        <v>58</v>
      </c>
      <c r="C84" s="34">
        <v>0</v>
      </c>
      <c r="D84" s="10">
        <f t="shared" si="5"/>
        <v>0</v>
      </c>
      <c r="E84" s="10">
        <f t="shared" si="4"/>
        <v>0</v>
      </c>
    </row>
    <row r="85" spans="1:5" x14ac:dyDescent="0.25">
      <c r="A85" s="49" t="s">
        <v>70</v>
      </c>
      <c r="B85" s="50" t="s">
        <v>58</v>
      </c>
      <c r="C85" s="34">
        <v>0</v>
      </c>
      <c r="D85" s="10">
        <f t="shared" ref="D85" si="7">C85*0.21</f>
        <v>0</v>
      </c>
      <c r="E85" s="10">
        <f t="shared" si="4"/>
        <v>0</v>
      </c>
    </row>
    <row r="86" spans="1:5" x14ac:dyDescent="0.25">
      <c r="A86" s="49" t="s">
        <v>71</v>
      </c>
      <c r="B86" s="50" t="s">
        <v>58</v>
      </c>
      <c r="C86" s="34">
        <v>0</v>
      </c>
      <c r="D86" s="10">
        <f t="shared" si="5"/>
        <v>0</v>
      </c>
      <c r="E86" s="10">
        <f t="shared" si="4"/>
        <v>0</v>
      </c>
    </row>
    <row r="87" spans="1:5" s="31" customFormat="1" x14ac:dyDescent="0.25">
      <c r="A87" s="49" t="s">
        <v>72</v>
      </c>
      <c r="B87" s="50" t="s">
        <v>13</v>
      </c>
      <c r="C87" s="34">
        <v>0</v>
      </c>
      <c r="D87" s="10">
        <f t="shared" ref="D87" si="8">C87*0.21</f>
        <v>0</v>
      </c>
      <c r="E87" s="10">
        <f t="shared" si="4"/>
        <v>0</v>
      </c>
    </row>
    <row r="88" spans="1:5" s="31" customFormat="1" x14ac:dyDescent="0.25">
      <c r="A88" s="49" t="s">
        <v>73</v>
      </c>
      <c r="B88" s="51" t="s">
        <v>13</v>
      </c>
      <c r="C88" s="35">
        <v>0</v>
      </c>
      <c r="D88" s="36">
        <f t="shared" si="5"/>
        <v>0</v>
      </c>
      <c r="E88" s="36">
        <f t="shared" si="4"/>
        <v>0</v>
      </c>
    </row>
    <row r="89" spans="1:5" s="31" customFormat="1" x14ac:dyDescent="0.25">
      <c r="A89" s="49" t="s">
        <v>74</v>
      </c>
      <c r="B89" s="50" t="s">
        <v>13</v>
      </c>
      <c r="C89" s="34">
        <v>0</v>
      </c>
      <c r="D89" s="10">
        <f t="shared" ref="D89" si="9">C89*0.21</f>
        <v>0</v>
      </c>
      <c r="E89" s="10">
        <f t="shared" si="4"/>
        <v>0</v>
      </c>
    </row>
    <row r="90" spans="1:5" s="31" customFormat="1" x14ac:dyDescent="0.25">
      <c r="A90" s="49" t="s">
        <v>75</v>
      </c>
      <c r="B90" s="51" t="s">
        <v>13</v>
      </c>
      <c r="C90" s="35">
        <v>0</v>
      </c>
      <c r="D90" s="36">
        <f t="shared" si="5"/>
        <v>0</v>
      </c>
      <c r="E90" s="36">
        <f t="shared" si="4"/>
        <v>0</v>
      </c>
    </row>
    <row r="91" spans="1:5" x14ac:dyDescent="0.25">
      <c r="A91" s="49" t="s">
        <v>76</v>
      </c>
      <c r="B91" s="50" t="s">
        <v>13</v>
      </c>
      <c r="C91" s="34">
        <v>0</v>
      </c>
      <c r="D91" s="10">
        <f t="shared" ref="D91" si="10">C91*0.21</f>
        <v>0</v>
      </c>
      <c r="E91" s="10">
        <f t="shared" si="4"/>
        <v>0</v>
      </c>
    </row>
    <row r="92" spans="1:5" x14ac:dyDescent="0.25">
      <c r="A92" s="49" t="s">
        <v>77</v>
      </c>
      <c r="B92" s="51" t="s">
        <v>13</v>
      </c>
      <c r="C92" s="34">
        <v>0</v>
      </c>
      <c r="D92" s="10">
        <f t="shared" si="5"/>
        <v>0</v>
      </c>
      <c r="E92" s="10">
        <f t="shared" si="4"/>
        <v>0</v>
      </c>
    </row>
    <row r="93" spans="1:5" ht="15.75" thickBot="1" x14ac:dyDescent="0.3">
      <c r="A93" s="16" t="s">
        <v>45</v>
      </c>
      <c r="B93" s="32"/>
      <c r="C93" s="37">
        <v>0</v>
      </c>
      <c r="D93" s="38">
        <f t="shared" si="5"/>
        <v>0</v>
      </c>
      <c r="E93" s="38">
        <f t="shared" si="4"/>
        <v>0</v>
      </c>
    </row>
    <row r="94" spans="1:5" ht="31.5" customHeight="1" thickTop="1" thickBot="1" x14ac:dyDescent="0.3">
      <c r="A94" s="56" t="s">
        <v>62</v>
      </c>
      <c r="B94" s="57"/>
      <c r="C94" s="28">
        <f>SUM(C69:C93)</f>
        <v>0</v>
      </c>
      <c r="D94" s="28">
        <f>SUM(D69:D93)</f>
        <v>0</v>
      </c>
      <c r="E94" s="28">
        <f>SUM(E69:E93)</f>
        <v>0</v>
      </c>
    </row>
    <row r="95" spans="1:5" ht="15.75" thickTop="1" x14ac:dyDescent="0.25"/>
  </sheetData>
  <sheetProtection selectLockedCells="1" selectUnlockedCells="1"/>
  <mergeCells count="4">
    <mergeCell ref="A3:E3"/>
    <mergeCell ref="A13:B13"/>
    <mergeCell ref="A63:B63"/>
    <mergeCell ref="A94:B94"/>
  </mergeCells>
  <printOptions horizontalCentered="1"/>
  <pageMargins left="0.70866141732283472" right="0.70866141732283472" top="0.78740157480314965" bottom="0.78740157480314965" header="0.51181102362204722" footer="0.51181102362204722"/>
  <pageSetup paperSize="9" scale="83" firstPageNumber="0" fitToHeight="0" orientation="portrait" r:id="rId1"/>
  <headerFooter alignWithMargins="0">
    <oddHeader xml:space="preserve">&amp;C&amp;"Calibri,Tučné"&amp;12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Ceník služeb</vt:lpstr>
      <vt:lpstr>'Ceník služeb'!Oblast_tisku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Jedličková Iveta Bc.</cp:lastModifiedBy>
  <cp:revision>0</cp:revision>
  <cp:lastPrinted>2024-03-11T08:35:18Z</cp:lastPrinted>
  <dcterms:created xsi:type="dcterms:W3CDTF">2012-06-01T06:34:17Z</dcterms:created>
  <dcterms:modified xsi:type="dcterms:W3CDTF">2024-03-11T08:35:22Z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